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2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<sst xmlns="http://schemas.openxmlformats.org/spreadsheetml/2006/main" count="206" uniqueCount="150">
  <si>
    <t>TRƯỜNG ĐH KINH TẾ NGHỆ AN</t>
  </si>
  <si>
    <t>CỘNG HÒA XÃ HỘI CHỦ NGHĨA VIỆT NAM</t>
  </si>
  <si>
    <t>PHÒNG TT - KT - QLCL</t>
  </si>
  <si>
    <t>Độc lập - Tự do - Hạnh phúc</t>
  </si>
  <si>
    <t>Số:      /BC-ĐHKTNA-TT</t>
  </si>
  <si>
    <t>BÁO CÁO TỶ LỆ THI LẠI HỌC KỲ I
NĂM HỌC 2015 - 2016</t>
  </si>
  <si>
    <t>I) Khoa Nông - Lâm - Ngư</t>
  </si>
  <si>
    <t>TT</t>
  </si>
  <si>
    <t>Môn thi</t>
  </si>
  <si>
    <t>Lớp/Ngành</t>
  </si>
  <si>
    <t>Sỹ số</t>
  </si>
  <si>
    <t>Thi lại</t>
  </si>
  <si>
    <t>Tỷ lệ</t>
  </si>
  <si>
    <t>Gi¶i phÈu</t>
  </si>
  <si>
    <t>Ch¨n nu«i K11</t>
  </si>
  <si>
    <t xml:space="preserve">BÖnh truyÒn nhiÔm </t>
  </si>
  <si>
    <t>C. nu«i 38</t>
  </si>
  <si>
    <t>M« häc 2</t>
  </si>
  <si>
    <t>Thó y K1</t>
  </si>
  <si>
    <t xml:space="preserve">§¸nh gi¸ ®Êt </t>
  </si>
  <si>
    <t>§Êt ®ai K1</t>
  </si>
  <si>
    <t xml:space="preserve">Vi sinh vËt ®¹i c­¬ng </t>
  </si>
  <si>
    <t xml:space="preserve">C©y trång ®¹i c­¬ng </t>
  </si>
  <si>
    <t xml:space="preserve">§éng vËt häc </t>
  </si>
  <si>
    <t>Thó y  K1</t>
  </si>
  <si>
    <t xml:space="preserve">C«ng nghÖ sinh häc </t>
  </si>
  <si>
    <t xml:space="preserve">Ch¨n nu«i tr©u bß </t>
  </si>
  <si>
    <t>Ch¨n nu«i  K10</t>
  </si>
  <si>
    <t xml:space="preserve">Vi sinh vËt </t>
  </si>
  <si>
    <t xml:space="preserve"> Ch¨n nu«i K10</t>
  </si>
  <si>
    <t>D­îc lý thó y</t>
  </si>
  <si>
    <t>Ch¨n nu«i K10</t>
  </si>
  <si>
    <t>M« häc 1</t>
  </si>
  <si>
    <t>Hãa sinh  ®¹i c­¬ng</t>
  </si>
  <si>
    <t xml:space="preserve">TiÕng La tinh </t>
  </si>
  <si>
    <t xml:space="preserve">Kü thuËt ch¨n nu«i gia cÇm </t>
  </si>
  <si>
    <t xml:space="preserve">Ch¨n nu«i dª thá </t>
  </si>
  <si>
    <t xml:space="preserve">Kinh tÕ hé trang tr¹i </t>
  </si>
  <si>
    <t>Tổng số lượt HS - SV thi lại</t>
  </si>
  <si>
    <t>II) Khoa Lý luận chính trị</t>
  </si>
  <si>
    <t>Nguyªn lý M¸c 1</t>
  </si>
  <si>
    <t>KÕ to¸n + Ch¨n nu«i K11</t>
  </si>
  <si>
    <t>LÞch sö HTKT</t>
  </si>
  <si>
    <t>K.To¸n+ N.Hµng + Q.trÞ  K10</t>
  </si>
  <si>
    <t>KT+QT+K.tÕ+ §Êt ®ai+Thó Y K2</t>
  </si>
  <si>
    <t xml:space="preserve">LÞch sö HT kinh tÕ </t>
  </si>
  <si>
    <t>K. to¸n + K.tÕ K1</t>
  </si>
  <si>
    <t xml:space="preserve">T­ t­ëng Hå ChÝ Minh </t>
  </si>
  <si>
    <t>Kinh tÕ + §Êt ®ai+Thó y K1</t>
  </si>
  <si>
    <t>III) Khoa Kế toán - Phân tích</t>
  </si>
  <si>
    <t xml:space="preserve">Nguyªn lý thèng kª </t>
  </si>
  <si>
    <t>KÕ to¸n  K11</t>
  </si>
  <si>
    <t xml:space="preserve">Thèng kª DN </t>
  </si>
  <si>
    <t xml:space="preserve">K.to¸n 38 </t>
  </si>
  <si>
    <t>Ng©n hµng+ Qu¶n trÞ  K10</t>
  </si>
  <si>
    <t>KÕ to¸n  K1</t>
  </si>
  <si>
    <t xml:space="preserve">KÕ to¸n DN I </t>
  </si>
  <si>
    <t>KÕ to¸n DN 2</t>
  </si>
  <si>
    <t>KÕ to¸n tµi chÝnh 1</t>
  </si>
  <si>
    <t>KÕ to¸n  K10</t>
  </si>
  <si>
    <t>KÕ to¸n tµi chÝnh 2</t>
  </si>
  <si>
    <t>KÕ to¸n K10</t>
  </si>
  <si>
    <t xml:space="preserve">Nguyªn lý kÕ to¸n </t>
  </si>
  <si>
    <t>Ng©n hµng K10</t>
  </si>
  <si>
    <t xml:space="preserve">KÕ to¸n c«ng </t>
  </si>
  <si>
    <t>§¹i häc KÕ to¸n LT VLVH K1</t>
  </si>
  <si>
    <t xml:space="preserve">KÕ to¸n m¸y  </t>
  </si>
  <si>
    <t xml:space="preserve">KiÓm to¸n b¸o c¸o tµi chÝnh </t>
  </si>
  <si>
    <t>Thùc hµnh kÕ to¸n TC</t>
  </si>
  <si>
    <t>Tổng số lượt HS - SV thi lại chung toàn khoa</t>
  </si>
  <si>
    <t>IV) Khoa Quản trị kinh doanh</t>
  </si>
  <si>
    <t>Kinh tÕ ®Çu t­</t>
  </si>
  <si>
    <t>K.To¸n+ N.Hµng  K10</t>
  </si>
  <si>
    <t xml:space="preserve">Kinh tÕ vi m« </t>
  </si>
  <si>
    <t>KÕ to¸n+N.Hµng + Qu¶n trÞ  K10</t>
  </si>
  <si>
    <t>Qu¶n trÞ TH (phÇn 1)</t>
  </si>
  <si>
    <t>Qu¶n trÞ  K10</t>
  </si>
  <si>
    <t xml:space="preserve">Dù b¸o kinh tÕ vµ PT d÷ liÖu </t>
  </si>
  <si>
    <t>§¹i häc Kinh tÕ  LT VLVH K1</t>
  </si>
  <si>
    <t xml:space="preserve">V¨n hãa kinh doanh </t>
  </si>
  <si>
    <t>K.to¸n K2</t>
  </si>
  <si>
    <t xml:space="preserve">Kinh tÕ m«i tr­êng </t>
  </si>
  <si>
    <t>Marketing</t>
  </si>
  <si>
    <t>KÕ to¸n + Qu¶n trÞ K10</t>
  </si>
  <si>
    <t xml:space="preserve">Kinh tÕ vÜ m« </t>
  </si>
  <si>
    <t xml:space="preserve">Qu¶n trÞ DN </t>
  </si>
  <si>
    <t xml:space="preserve">Ph­¬ng ph¸p NC ktÕ </t>
  </si>
  <si>
    <t xml:space="preserve">Marketing </t>
  </si>
  <si>
    <t xml:space="preserve">Kinh tÕ nguån nh©n lùc </t>
  </si>
  <si>
    <t xml:space="preserve">Kinh tÕ c«ng céng </t>
  </si>
  <si>
    <t>Kinh tÕ vi m«</t>
  </si>
  <si>
    <t>Kinh tÕ  K1</t>
  </si>
  <si>
    <t xml:space="preserve">Ph©n tÝch chÝnh s¸ch KT - XH </t>
  </si>
  <si>
    <t xml:space="preserve">Kinh tÕ quèc tÕ </t>
  </si>
  <si>
    <t>V) Khoa Cơ sở - Cơ bản</t>
  </si>
  <si>
    <t xml:space="preserve">To¸n cao cÊp </t>
  </si>
  <si>
    <t>Quèc phßng 2</t>
  </si>
  <si>
    <t>KTo¸n+NHµng+Q.trÞ+C.Nu«i K10</t>
  </si>
  <si>
    <t xml:space="preserve">Ph¸p luËt ®¹i c­¬ng </t>
  </si>
  <si>
    <t>KÐ to¸n + Ch¨n nu«i K11</t>
  </si>
  <si>
    <t xml:space="preserve">So¹n th¶o </t>
  </si>
  <si>
    <t xml:space="preserve">Anh v¨n chuyªn ngµnh </t>
  </si>
  <si>
    <t>Ng©n hµng+Qu¶n trÞ+C.Nu«i K10</t>
  </si>
  <si>
    <t>Lý thuyÕt x. suÊt thèng kª</t>
  </si>
  <si>
    <t xml:space="preserve">Anh chuyªn ngµnh </t>
  </si>
  <si>
    <t>Kinh tÕ K1</t>
  </si>
  <si>
    <t xml:space="preserve">V¨n b¶n trong qu¶n lý </t>
  </si>
  <si>
    <t>K.to¸n+Q.trÞ+K.tÕ+Thó Y K2</t>
  </si>
  <si>
    <t>Gi¸o dôc quèc phßng 2</t>
  </si>
  <si>
    <t>KTo¸n+Kinh tÕ+§Êt ®ai+TY K1</t>
  </si>
  <si>
    <t>Ngo¹i ng÷ I</t>
  </si>
  <si>
    <t xml:space="preserve">D©n sè häc </t>
  </si>
  <si>
    <t xml:space="preserve"> §Êt ®ai K2</t>
  </si>
  <si>
    <t>Ngo¹i ng÷ 1</t>
  </si>
  <si>
    <t xml:space="preserve">Ph¸p luËt kinh tÕ </t>
  </si>
  <si>
    <t>Lý thuyÕt x¸c suÊt TK</t>
  </si>
  <si>
    <t>K. to¸n + K.tÕ  K1</t>
  </si>
  <si>
    <t>Ph¸p luËt ®Êt ®ai</t>
  </si>
  <si>
    <t xml:space="preserve">Ph¸p luËt d¹i c­¬ng </t>
  </si>
  <si>
    <t>Q.trÞ+K.tÕ+ §Êt ®ai+Thó Y K2</t>
  </si>
  <si>
    <t xml:space="preserve">Tin häc </t>
  </si>
  <si>
    <t xml:space="preserve">Sinh ®¹i c­¬ng </t>
  </si>
  <si>
    <t xml:space="preserve">Hãa häc </t>
  </si>
  <si>
    <t>Anh v¨n 2</t>
  </si>
  <si>
    <t>K.to¸n+ §Êt ®ai+ K.tÕ K2</t>
  </si>
  <si>
    <t>Hãa häc h÷u</t>
  </si>
  <si>
    <t>§Êt ®ai + Thó y K2</t>
  </si>
  <si>
    <t xml:space="preserve">Tin øng dông </t>
  </si>
  <si>
    <t>VI) Khoa Tài chính ngân hàng</t>
  </si>
  <si>
    <t>Lý thuyÕt tiÒn tÖ TD</t>
  </si>
  <si>
    <t>ThuÕ nhµ n­íc</t>
  </si>
  <si>
    <t>Tµi chÝnh DN I</t>
  </si>
  <si>
    <t>Tµi  chÝnh DN I</t>
  </si>
  <si>
    <t>KÕ to¸n K1</t>
  </si>
  <si>
    <t xml:space="preserve">Tµi chÝnh c«ng </t>
  </si>
  <si>
    <t xml:space="preserve">NghiÖp vô ng©n hµng </t>
  </si>
  <si>
    <t>Tổng số lượt HS - SV thi lại toàn trường</t>
  </si>
  <si>
    <t>KT. HIỆU TRƯỞNG
PHÓ HIỆU TRƯỞNG</t>
  </si>
  <si>
    <t>TP. THANH TRA</t>
  </si>
  <si>
    <t>NGƯỜI TỔNG HỢP</t>
  </si>
  <si>
    <t>Chu Thị Hải</t>
  </si>
  <si>
    <t>Đinh Chung Thành</t>
  </si>
  <si>
    <t>Nơi nhận:</t>
  </si>
  <si>
    <t>- BGH (báo cáo);</t>
  </si>
  <si>
    <t>- Các khoa/tổ bộ môn;</t>
  </si>
  <si>
    <t>- Phòng Đào tạo;</t>
  </si>
  <si>
    <t>- Lưu: VT, VP.</t>
  </si>
  <si>
    <t>TP Vinh, ngày 14 tháng 3 năm 2016</t>
  </si>
  <si>
    <t>(Đã ký)</t>
  </si>
  <si>
    <t>Nguyễn Thị Mai 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</si>
</sst>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inh, ngày&quot;\ dd\ &quot;tháng&quot;\ mm\ &quot;năm&quot;\ yyyy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3"/>
      <name val=".VnTime"/>
      <family val="2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" fontId="20" fillId="33" borderId="12" xfId="0" applyNumberFormat="1" applyFont="1" applyFill="1" applyBorder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2" fontId="19" fillId="33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2" fontId="20" fillId="0" borderId="15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 quotePrefix="1">
      <alignment/>
    </xf>
    <xf numFmtId="0" fontId="18" fillId="0" borderId="0" xfId="0" applyFont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228600</xdr:rowOff>
    </xdr:from>
    <xdr:to>
      <xdr:col>0</xdr:col>
      <xdr:colOff>323850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23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9525</xdr:rowOff>
    </xdr:from>
    <xdr:to>
      <xdr:col>1</xdr:col>
      <xdr:colOff>1333500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800100" y="638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1247775</xdr:colOff>
      <xdr:row>2</xdr:row>
      <xdr:rowOff>19050</xdr:rowOff>
    </xdr:from>
    <xdr:to>
      <xdr:col>4</xdr:col>
      <xdr:colOff>285750</xdr:colOff>
      <xdr:row>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3781425" y="647700"/>
          <a:ext cx="2200275" cy="0"/>
        </a:xfrm>
        <a:prstGeom prst="line">
          <a:avLst/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5" sqref="A5:F5"/>
    </sheetView>
  </sheetViews>
  <sheetFormatPr defaultColWidth="8.88671875" defaultRowHeight="18.75"/>
  <cols>
    <col min="1" max="1" width="4.88671875" style="6" customWidth="1"/>
    <col min="2" max="2" width="24.6640625" style="66" customWidth="1"/>
    <col min="3" max="3" width="27.99609375" style="6" customWidth="1"/>
    <col min="4" max="4" width="8.88671875" style="6" customWidth="1"/>
    <col min="5" max="5" width="8.88671875" style="31" customWidth="1"/>
    <col min="6" max="6" width="8.88671875" style="32" customWidth="1"/>
    <col min="7" max="16384" width="8.88671875" style="3" customWidth="1"/>
  </cols>
  <sheetData>
    <row r="1" spans="1:6" ht="24.75" customHeight="1">
      <c r="A1" s="1" t="s">
        <v>0</v>
      </c>
      <c r="B1" s="1"/>
      <c r="C1" s="2" t="s">
        <v>1</v>
      </c>
      <c r="D1" s="2"/>
      <c r="E1" s="2"/>
      <c r="F1" s="2"/>
    </row>
    <row r="2" spans="1:6" ht="24.75" customHeight="1">
      <c r="A2" s="4" t="s">
        <v>2</v>
      </c>
      <c r="B2" s="4"/>
      <c r="C2" s="2" t="s">
        <v>3</v>
      </c>
      <c r="D2" s="2"/>
      <c r="E2" s="2"/>
      <c r="F2" s="2"/>
    </row>
    <row r="3" spans="1:6" ht="24.75" customHeight="1">
      <c r="A3" s="1" t="s">
        <v>4</v>
      </c>
      <c r="B3" s="1"/>
      <c r="C3" s="5" t="s">
        <v>147</v>
      </c>
      <c r="D3" s="5"/>
      <c r="E3" s="5"/>
      <c r="F3" s="5"/>
    </row>
    <row r="4" spans="2:6" ht="18.75">
      <c r="B4" s="7"/>
      <c r="C4" s="8"/>
      <c r="D4" s="8"/>
      <c r="E4" s="8"/>
      <c r="F4" s="9"/>
    </row>
    <row r="5" spans="1:6" ht="50.25" customHeight="1">
      <c r="A5" s="10" t="s">
        <v>5</v>
      </c>
      <c r="B5" s="11"/>
      <c r="C5" s="11"/>
      <c r="D5" s="11"/>
      <c r="E5" s="11"/>
      <c r="F5" s="11"/>
    </row>
    <row r="6" spans="1:6" ht="34.5" customHeight="1" thickBot="1">
      <c r="A6" s="12" t="s">
        <v>6</v>
      </c>
      <c r="B6" s="12"/>
      <c r="C6" s="12"/>
      <c r="E6" s="6"/>
      <c r="F6" s="6"/>
    </row>
    <row r="7" spans="1:6" ht="34.5" thickBot="1" thickTop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12</v>
      </c>
    </row>
    <row r="8" spans="1:6" s="69" customFormat="1" ht="25.5" customHeight="1" thickTop="1">
      <c r="A8" s="67">
        <v>1</v>
      </c>
      <c r="B8" s="68" t="s">
        <v>13</v>
      </c>
      <c r="C8" s="37" t="s">
        <v>14</v>
      </c>
      <c r="D8" s="38">
        <v>19</v>
      </c>
      <c r="E8" s="38">
        <v>6</v>
      </c>
      <c r="F8" s="16">
        <f aca="true" t="shared" si="0" ref="F8:F25">E8/D8*100</f>
        <v>31.57894736842105</v>
      </c>
    </row>
    <row r="9" spans="1:6" s="69" customFormat="1" ht="25.5" customHeight="1">
      <c r="A9" s="70">
        <v>2</v>
      </c>
      <c r="B9" s="71" t="s">
        <v>15</v>
      </c>
      <c r="C9" s="39" t="s">
        <v>16</v>
      </c>
      <c r="D9" s="41">
        <v>39</v>
      </c>
      <c r="E9" s="41">
        <v>6</v>
      </c>
      <c r="F9" s="17">
        <f t="shared" si="0"/>
        <v>15.384615384615385</v>
      </c>
    </row>
    <row r="10" spans="1:6" s="69" customFormat="1" ht="25.5" customHeight="1">
      <c r="A10" s="70">
        <v>3</v>
      </c>
      <c r="B10" s="71" t="s">
        <v>17</v>
      </c>
      <c r="C10" s="39" t="s">
        <v>18</v>
      </c>
      <c r="D10" s="41">
        <v>36</v>
      </c>
      <c r="E10" s="40">
        <v>5</v>
      </c>
      <c r="F10" s="17">
        <f t="shared" si="0"/>
        <v>13.88888888888889</v>
      </c>
    </row>
    <row r="11" spans="1:6" s="69" customFormat="1" ht="25.5" customHeight="1">
      <c r="A11" s="70">
        <v>4</v>
      </c>
      <c r="B11" s="71" t="s">
        <v>19</v>
      </c>
      <c r="C11" s="39" t="s">
        <v>20</v>
      </c>
      <c r="D11" s="40">
        <v>15</v>
      </c>
      <c r="E11" s="40">
        <v>2</v>
      </c>
      <c r="F11" s="17">
        <f t="shared" si="0"/>
        <v>13.333333333333334</v>
      </c>
    </row>
    <row r="12" spans="1:6" s="69" customFormat="1" ht="25.5" customHeight="1">
      <c r="A12" s="70">
        <v>5</v>
      </c>
      <c r="B12" s="71" t="s">
        <v>21</v>
      </c>
      <c r="C12" s="39" t="s">
        <v>18</v>
      </c>
      <c r="D12" s="41">
        <v>36</v>
      </c>
      <c r="E12" s="40">
        <v>4</v>
      </c>
      <c r="F12" s="17">
        <f t="shared" si="0"/>
        <v>11.11111111111111</v>
      </c>
    </row>
    <row r="13" spans="1:6" s="69" customFormat="1" ht="25.5" customHeight="1">
      <c r="A13" s="70">
        <v>6</v>
      </c>
      <c r="B13" s="71" t="s">
        <v>22</v>
      </c>
      <c r="C13" s="39" t="s">
        <v>20</v>
      </c>
      <c r="D13" s="40">
        <v>15</v>
      </c>
      <c r="E13" s="40">
        <v>1</v>
      </c>
      <c r="F13" s="17">
        <f t="shared" si="0"/>
        <v>6.666666666666667</v>
      </c>
    </row>
    <row r="14" spans="1:6" s="69" customFormat="1" ht="25.5" customHeight="1">
      <c r="A14" s="70">
        <v>7</v>
      </c>
      <c r="B14" s="71" t="s">
        <v>23</v>
      </c>
      <c r="C14" s="39" t="s">
        <v>24</v>
      </c>
      <c r="D14" s="40">
        <v>36</v>
      </c>
      <c r="E14" s="40">
        <v>2</v>
      </c>
      <c r="F14" s="17">
        <f t="shared" si="0"/>
        <v>5.555555555555555</v>
      </c>
    </row>
    <row r="15" spans="1:6" s="69" customFormat="1" ht="25.5" customHeight="1">
      <c r="A15" s="70">
        <v>8</v>
      </c>
      <c r="B15" s="71" t="s">
        <v>25</v>
      </c>
      <c r="C15" s="39" t="s">
        <v>18</v>
      </c>
      <c r="D15" s="41">
        <v>36</v>
      </c>
      <c r="E15" s="40">
        <v>2</v>
      </c>
      <c r="F15" s="17">
        <f t="shared" si="0"/>
        <v>5.555555555555555</v>
      </c>
    </row>
    <row r="16" spans="1:6" s="69" customFormat="1" ht="25.5" customHeight="1">
      <c r="A16" s="70">
        <v>9</v>
      </c>
      <c r="B16" s="71" t="s">
        <v>26</v>
      </c>
      <c r="C16" s="39" t="s">
        <v>27</v>
      </c>
      <c r="D16" s="40">
        <v>23</v>
      </c>
      <c r="E16" s="40">
        <v>1</v>
      </c>
      <c r="F16" s="17">
        <f t="shared" si="0"/>
        <v>4.3478260869565215</v>
      </c>
    </row>
    <row r="17" spans="1:6" s="69" customFormat="1" ht="25.5" customHeight="1">
      <c r="A17" s="70">
        <v>10</v>
      </c>
      <c r="B17" s="71" t="s">
        <v>28</v>
      </c>
      <c r="C17" s="39" t="s">
        <v>29</v>
      </c>
      <c r="D17" s="40">
        <v>23</v>
      </c>
      <c r="E17" s="40">
        <v>1</v>
      </c>
      <c r="F17" s="17">
        <f t="shared" si="0"/>
        <v>4.3478260869565215</v>
      </c>
    </row>
    <row r="18" spans="1:6" s="69" customFormat="1" ht="25.5" customHeight="1">
      <c r="A18" s="70">
        <v>11</v>
      </c>
      <c r="B18" s="71" t="s">
        <v>30</v>
      </c>
      <c r="C18" s="39" t="s">
        <v>31</v>
      </c>
      <c r="D18" s="40">
        <v>23</v>
      </c>
      <c r="E18" s="40">
        <v>1</v>
      </c>
      <c r="F18" s="17">
        <f t="shared" si="0"/>
        <v>4.3478260869565215</v>
      </c>
    </row>
    <row r="19" spans="1:6" s="69" customFormat="1" ht="25.5" customHeight="1">
      <c r="A19" s="70">
        <v>12</v>
      </c>
      <c r="B19" s="71" t="s">
        <v>32</v>
      </c>
      <c r="C19" s="39" t="s">
        <v>24</v>
      </c>
      <c r="D19" s="41">
        <v>36</v>
      </c>
      <c r="E19" s="40">
        <v>1</v>
      </c>
      <c r="F19" s="17">
        <f t="shared" si="0"/>
        <v>2.7777777777777777</v>
      </c>
    </row>
    <row r="20" spans="1:6" s="69" customFormat="1" ht="25.5" customHeight="1">
      <c r="A20" s="70">
        <v>13</v>
      </c>
      <c r="B20" s="71" t="s">
        <v>33</v>
      </c>
      <c r="C20" s="39" t="s">
        <v>18</v>
      </c>
      <c r="D20" s="41">
        <v>36</v>
      </c>
      <c r="E20" s="40">
        <v>1</v>
      </c>
      <c r="F20" s="17">
        <f t="shared" si="0"/>
        <v>2.7777777777777777</v>
      </c>
    </row>
    <row r="21" spans="1:6" s="69" customFormat="1" ht="25.5" customHeight="1">
      <c r="A21" s="70">
        <v>14</v>
      </c>
      <c r="B21" s="71" t="s">
        <v>34</v>
      </c>
      <c r="C21" s="39" t="s">
        <v>18</v>
      </c>
      <c r="D21" s="41">
        <v>36</v>
      </c>
      <c r="E21" s="40">
        <v>1</v>
      </c>
      <c r="F21" s="17">
        <f t="shared" si="0"/>
        <v>2.7777777777777777</v>
      </c>
    </row>
    <row r="22" spans="1:6" s="69" customFormat="1" ht="25.5" customHeight="1">
      <c r="A22" s="70">
        <v>15</v>
      </c>
      <c r="B22" s="71" t="s">
        <v>35</v>
      </c>
      <c r="C22" s="39" t="s">
        <v>16</v>
      </c>
      <c r="D22" s="41">
        <v>39</v>
      </c>
      <c r="E22" s="41">
        <v>1</v>
      </c>
      <c r="F22" s="17">
        <f t="shared" si="0"/>
        <v>2.564102564102564</v>
      </c>
    </row>
    <row r="23" spans="1:6" s="69" customFormat="1" ht="25.5" customHeight="1">
      <c r="A23" s="70">
        <v>16</v>
      </c>
      <c r="B23" s="71" t="s">
        <v>36</v>
      </c>
      <c r="C23" s="39" t="s">
        <v>16</v>
      </c>
      <c r="D23" s="41">
        <v>39</v>
      </c>
      <c r="E23" s="41">
        <v>1</v>
      </c>
      <c r="F23" s="17">
        <f t="shared" si="0"/>
        <v>2.564102564102564</v>
      </c>
    </row>
    <row r="24" spans="1:6" s="69" customFormat="1" ht="25.5" customHeight="1" thickBot="1">
      <c r="A24" s="72">
        <v>17</v>
      </c>
      <c r="B24" s="73" t="s">
        <v>37</v>
      </c>
      <c r="C24" s="42" t="s">
        <v>16</v>
      </c>
      <c r="D24" s="43">
        <v>39</v>
      </c>
      <c r="E24" s="43">
        <v>1</v>
      </c>
      <c r="F24" s="18">
        <f t="shared" si="0"/>
        <v>2.564102564102564</v>
      </c>
    </row>
    <row r="25" spans="1:6" s="69" customFormat="1" ht="25.5" customHeight="1" thickBot="1" thickTop="1">
      <c r="A25" s="19" t="s">
        <v>38</v>
      </c>
      <c r="B25" s="20"/>
      <c r="C25" s="20"/>
      <c r="D25" s="21">
        <f>SUM(D8:D24)</f>
        <v>526</v>
      </c>
      <c r="E25" s="21">
        <f>SUM(E8:E24)</f>
        <v>37</v>
      </c>
      <c r="F25" s="22">
        <f t="shared" si="0"/>
        <v>7.0342205323193925</v>
      </c>
    </row>
    <row r="26" spans="1:6" s="69" customFormat="1" ht="25.5" customHeight="1" thickTop="1">
      <c r="A26" s="23"/>
      <c r="B26" s="23"/>
      <c r="C26" s="23"/>
      <c r="D26" s="24"/>
      <c r="E26" s="24"/>
      <c r="F26" s="25"/>
    </row>
    <row r="27" spans="1:6" s="69" customFormat="1" ht="25.5" customHeight="1" thickBot="1">
      <c r="A27" s="26" t="s">
        <v>39</v>
      </c>
      <c r="B27" s="26"/>
      <c r="C27" s="26"/>
      <c r="D27" s="74"/>
      <c r="E27" s="75"/>
      <c r="F27" s="76"/>
    </row>
    <row r="28" spans="1:6" s="69" customFormat="1" ht="25.5" customHeight="1" thickTop="1">
      <c r="A28" s="67">
        <v>1</v>
      </c>
      <c r="B28" s="68" t="s">
        <v>40</v>
      </c>
      <c r="C28" s="37" t="s">
        <v>41</v>
      </c>
      <c r="D28" s="38">
        <v>68</v>
      </c>
      <c r="E28" s="38">
        <v>38</v>
      </c>
      <c r="F28" s="16">
        <f>E28/D28*100</f>
        <v>55.88235294117647</v>
      </c>
    </row>
    <row r="29" spans="1:6" s="69" customFormat="1" ht="25.5" customHeight="1">
      <c r="A29" s="70">
        <v>2</v>
      </c>
      <c r="B29" s="71" t="s">
        <v>42</v>
      </c>
      <c r="C29" s="39" t="s">
        <v>43</v>
      </c>
      <c r="D29" s="40">
        <v>146</v>
      </c>
      <c r="E29" s="40">
        <v>40</v>
      </c>
      <c r="F29" s="17">
        <f>E29/D29*100</f>
        <v>27.397260273972602</v>
      </c>
    </row>
    <row r="30" spans="1:6" s="69" customFormat="1" ht="25.5" customHeight="1">
      <c r="A30" s="70">
        <v>3</v>
      </c>
      <c r="B30" s="71" t="s">
        <v>40</v>
      </c>
      <c r="C30" s="39" t="s">
        <v>44</v>
      </c>
      <c r="D30" s="40">
        <v>615</v>
      </c>
      <c r="E30" s="40">
        <v>128</v>
      </c>
      <c r="F30" s="45">
        <f>E30/D30*100</f>
        <v>20.8130081300813</v>
      </c>
    </row>
    <row r="31" spans="1:6" s="69" customFormat="1" ht="25.5" customHeight="1">
      <c r="A31" s="70">
        <v>4</v>
      </c>
      <c r="B31" s="71" t="s">
        <v>45</v>
      </c>
      <c r="C31" s="39" t="s">
        <v>46</v>
      </c>
      <c r="D31" s="41">
        <v>251</v>
      </c>
      <c r="E31" s="40">
        <v>43</v>
      </c>
      <c r="F31" s="17">
        <f>E31/D31*100</f>
        <v>17.131474103585656</v>
      </c>
    </row>
    <row r="32" spans="1:6" s="69" customFormat="1" ht="25.5" customHeight="1" thickBot="1">
      <c r="A32" s="72">
        <v>5</v>
      </c>
      <c r="B32" s="73" t="s">
        <v>47</v>
      </c>
      <c r="C32" s="42" t="s">
        <v>48</v>
      </c>
      <c r="D32" s="43">
        <v>76</v>
      </c>
      <c r="E32" s="46">
        <v>5</v>
      </c>
      <c r="F32" s="18">
        <f>E32/D32*100</f>
        <v>6.578947368421052</v>
      </c>
    </row>
    <row r="33" spans="1:6" s="69" customFormat="1" ht="25.5" customHeight="1" thickBot="1" thickTop="1">
      <c r="A33" s="27" t="s">
        <v>38</v>
      </c>
      <c r="B33" s="28"/>
      <c r="C33" s="28"/>
      <c r="D33" s="29">
        <f>SUM(D28:D32)</f>
        <v>1156</v>
      </c>
      <c r="E33" s="29">
        <f>SUM(E28:E32)</f>
        <v>254</v>
      </c>
      <c r="F33" s="30">
        <f>E33/D33*100</f>
        <v>21.972318339100347</v>
      </c>
    </row>
    <row r="34" spans="1:6" s="69" customFormat="1" ht="25.5" customHeight="1" thickBot="1" thickTop="1">
      <c r="A34" s="12" t="s">
        <v>49</v>
      </c>
      <c r="B34" s="12"/>
      <c r="C34" s="12"/>
      <c r="D34" s="77"/>
      <c r="E34" s="78"/>
      <c r="F34" s="79"/>
    </row>
    <row r="35" spans="1:6" s="69" customFormat="1" ht="25.5" customHeight="1" thickTop="1">
      <c r="A35" s="67">
        <v>1</v>
      </c>
      <c r="B35" s="68" t="s">
        <v>50</v>
      </c>
      <c r="C35" s="37" t="s">
        <v>51</v>
      </c>
      <c r="D35" s="38">
        <v>49</v>
      </c>
      <c r="E35" s="38">
        <v>31</v>
      </c>
      <c r="F35" s="16">
        <f aca="true" t="shared" si="1" ref="F35:F50">E35/D35*100</f>
        <v>63.26530612244898</v>
      </c>
    </row>
    <row r="36" spans="1:6" s="69" customFormat="1" ht="25.5" customHeight="1">
      <c r="A36" s="70">
        <v>2</v>
      </c>
      <c r="B36" s="71" t="s">
        <v>52</v>
      </c>
      <c r="C36" s="39" t="s">
        <v>53</v>
      </c>
      <c r="D36" s="41">
        <v>52</v>
      </c>
      <c r="E36" s="41">
        <v>20</v>
      </c>
      <c r="F36" s="17">
        <f t="shared" si="1"/>
        <v>38.46153846153847</v>
      </c>
    </row>
    <row r="37" spans="1:6" s="69" customFormat="1" ht="25.5" customHeight="1">
      <c r="A37" s="70">
        <v>3</v>
      </c>
      <c r="B37" s="71" t="s">
        <v>52</v>
      </c>
      <c r="C37" s="39" t="s">
        <v>54</v>
      </c>
      <c r="D37" s="40">
        <v>32</v>
      </c>
      <c r="E37" s="40">
        <v>9</v>
      </c>
      <c r="F37" s="17">
        <f t="shared" si="1"/>
        <v>28.125</v>
      </c>
    </row>
    <row r="38" spans="1:6" s="69" customFormat="1" ht="25.5" customHeight="1" thickBot="1">
      <c r="A38" s="72">
        <v>4</v>
      </c>
      <c r="B38" s="73" t="s">
        <v>52</v>
      </c>
      <c r="C38" s="42" t="s">
        <v>55</v>
      </c>
      <c r="D38" s="43">
        <v>228</v>
      </c>
      <c r="E38" s="46">
        <v>61</v>
      </c>
      <c r="F38" s="18">
        <f t="shared" si="1"/>
        <v>26.75438596491228</v>
      </c>
    </row>
    <row r="39" spans="1:6" s="69" customFormat="1" ht="25.5" customHeight="1" thickBot="1" thickTop="1">
      <c r="A39" s="19" t="s">
        <v>38</v>
      </c>
      <c r="B39" s="20"/>
      <c r="C39" s="20"/>
      <c r="D39" s="21">
        <f>SUM(D35:D38)</f>
        <v>361</v>
      </c>
      <c r="E39" s="21">
        <f>SUM(E35:E38)</f>
        <v>121</v>
      </c>
      <c r="F39" s="22">
        <f t="shared" si="1"/>
        <v>33.51800554016621</v>
      </c>
    </row>
    <row r="40" spans="1:6" s="69" customFormat="1" ht="25.5" customHeight="1" thickTop="1">
      <c r="A40" s="67">
        <v>1</v>
      </c>
      <c r="B40" s="68" t="s">
        <v>56</v>
      </c>
      <c r="C40" s="37" t="s">
        <v>53</v>
      </c>
      <c r="D40" s="80">
        <v>52</v>
      </c>
      <c r="E40" s="80">
        <v>20</v>
      </c>
      <c r="F40" s="16">
        <f t="shared" si="1"/>
        <v>38.46153846153847</v>
      </c>
    </row>
    <row r="41" spans="1:6" s="69" customFormat="1" ht="25.5" customHeight="1">
      <c r="A41" s="70">
        <v>2</v>
      </c>
      <c r="B41" s="71" t="s">
        <v>57</v>
      </c>
      <c r="C41" s="39" t="s">
        <v>53</v>
      </c>
      <c r="D41" s="41">
        <v>52</v>
      </c>
      <c r="E41" s="41">
        <v>14</v>
      </c>
      <c r="F41" s="17">
        <f t="shared" si="1"/>
        <v>26.923076923076923</v>
      </c>
    </row>
    <row r="42" spans="1:6" s="69" customFormat="1" ht="25.5" customHeight="1">
      <c r="A42" s="70">
        <v>3</v>
      </c>
      <c r="B42" s="71" t="s">
        <v>58</v>
      </c>
      <c r="C42" s="39" t="s">
        <v>59</v>
      </c>
      <c r="D42" s="40">
        <v>114</v>
      </c>
      <c r="E42" s="40">
        <v>23</v>
      </c>
      <c r="F42" s="17">
        <f t="shared" si="1"/>
        <v>20.175438596491226</v>
      </c>
    </row>
    <row r="43" spans="1:6" s="69" customFormat="1" ht="25.5" customHeight="1">
      <c r="A43" s="70">
        <v>4</v>
      </c>
      <c r="B43" s="71" t="s">
        <v>60</v>
      </c>
      <c r="C43" s="39" t="s">
        <v>61</v>
      </c>
      <c r="D43" s="40">
        <v>114</v>
      </c>
      <c r="E43" s="40">
        <v>23</v>
      </c>
      <c r="F43" s="17">
        <f t="shared" si="1"/>
        <v>20.175438596491226</v>
      </c>
    </row>
    <row r="44" spans="1:6" s="69" customFormat="1" ht="25.5" customHeight="1">
      <c r="A44" s="70">
        <v>5</v>
      </c>
      <c r="B44" s="71" t="s">
        <v>62</v>
      </c>
      <c r="C44" s="39" t="s">
        <v>63</v>
      </c>
      <c r="D44" s="40">
        <v>12</v>
      </c>
      <c r="E44" s="40">
        <v>1</v>
      </c>
      <c r="F44" s="17">
        <f t="shared" si="1"/>
        <v>8.333333333333332</v>
      </c>
    </row>
    <row r="45" spans="1:6" s="69" customFormat="1" ht="25.5" customHeight="1">
      <c r="A45" s="70">
        <v>6</v>
      </c>
      <c r="B45" s="71" t="s">
        <v>64</v>
      </c>
      <c r="C45" s="39" t="s">
        <v>65</v>
      </c>
      <c r="D45" s="33">
        <v>63</v>
      </c>
      <c r="E45" s="40">
        <v>4</v>
      </c>
      <c r="F45" s="17">
        <f t="shared" si="1"/>
        <v>6.349206349206349</v>
      </c>
    </row>
    <row r="46" spans="1:6" s="69" customFormat="1" ht="25.5" customHeight="1">
      <c r="A46" s="70">
        <v>7</v>
      </c>
      <c r="B46" s="71" t="s">
        <v>66</v>
      </c>
      <c r="C46" s="39" t="s">
        <v>65</v>
      </c>
      <c r="D46" s="33">
        <v>63</v>
      </c>
      <c r="E46" s="40">
        <v>4</v>
      </c>
      <c r="F46" s="17">
        <f t="shared" si="1"/>
        <v>6.349206349206349</v>
      </c>
    </row>
    <row r="47" spans="1:6" s="69" customFormat="1" ht="25.5" customHeight="1">
      <c r="A47" s="70">
        <v>8</v>
      </c>
      <c r="B47" s="71" t="s">
        <v>67</v>
      </c>
      <c r="C47" s="39" t="s">
        <v>65</v>
      </c>
      <c r="D47" s="33">
        <v>63</v>
      </c>
      <c r="E47" s="40">
        <v>2</v>
      </c>
      <c r="F47" s="17">
        <f t="shared" si="1"/>
        <v>3.1746031746031744</v>
      </c>
    </row>
    <row r="48" spans="1:6" s="69" customFormat="1" ht="25.5" customHeight="1" thickBot="1">
      <c r="A48" s="70">
        <v>9</v>
      </c>
      <c r="B48" s="73" t="s">
        <v>68</v>
      </c>
      <c r="C48" s="42" t="s">
        <v>65</v>
      </c>
      <c r="D48" s="34">
        <v>63</v>
      </c>
      <c r="E48" s="46">
        <v>0</v>
      </c>
      <c r="F48" s="18">
        <f t="shared" si="1"/>
        <v>0</v>
      </c>
    </row>
    <row r="49" spans="1:6" s="69" customFormat="1" ht="25.5" customHeight="1" thickBot="1" thickTop="1">
      <c r="A49" s="19" t="s">
        <v>38</v>
      </c>
      <c r="B49" s="20"/>
      <c r="C49" s="20"/>
      <c r="D49" s="21">
        <f>SUM(D40:D48)</f>
        <v>596</v>
      </c>
      <c r="E49" s="21">
        <f>SUM(E40:E48)</f>
        <v>91</v>
      </c>
      <c r="F49" s="22">
        <f t="shared" si="1"/>
        <v>15.268456375838927</v>
      </c>
    </row>
    <row r="50" spans="1:6" s="69" customFormat="1" ht="25.5" customHeight="1" thickBot="1" thickTop="1">
      <c r="A50" s="35" t="s">
        <v>69</v>
      </c>
      <c r="B50" s="36"/>
      <c r="C50" s="36"/>
      <c r="D50" s="29">
        <f>D49+D39</f>
        <v>957</v>
      </c>
      <c r="E50" s="29">
        <f>E49+E39</f>
        <v>212</v>
      </c>
      <c r="F50" s="30">
        <f t="shared" si="1"/>
        <v>22.152560083594565</v>
      </c>
    </row>
    <row r="51" spans="1:7" s="69" customFormat="1" ht="25.5" customHeight="1" thickTop="1">
      <c r="A51" s="23"/>
      <c r="B51" s="23"/>
      <c r="C51" s="23"/>
      <c r="D51" s="24"/>
      <c r="E51" s="24"/>
      <c r="F51" s="25"/>
      <c r="G51" s="81"/>
    </row>
    <row r="52" spans="1:6" s="69" customFormat="1" ht="25.5" customHeight="1" thickBot="1">
      <c r="A52" s="26" t="s">
        <v>70</v>
      </c>
      <c r="B52" s="26"/>
      <c r="C52" s="26"/>
      <c r="D52" s="74"/>
      <c r="E52" s="74"/>
      <c r="F52" s="76"/>
    </row>
    <row r="53" spans="1:6" s="69" customFormat="1" ht="25.5" customHeight="1" thickTop="1">
      <c r="A53" s="67">
        <v>1</v>
      </c>
      <c r="B53" s="68" t="s">
        <v>71</v>
      </c>
      <c r="C53" s="37" t="s">
        <v>72</v>
      </c>
      <c r="D53" s="38">
        <v>126</v>
      </c>
      <c r="E53" s="38">
        <v>28</v>
      </c>
      <c r="F53" s="16">
        <f aca="true" t="shared" si="2" ref="F53:F69">E53/D53*100</f>
        <v>22.22222222222222</v>
      </c>
    </row>
    <row r="54" spans="1:6" s="69" customFormat="1" ht="25.5" customHeight="1">
      <c r="A54" s="70">
        <v>2</v>
      </c>
      <c r="B54" s="71" t="s">
        <v>73</v>
      </c>
      <c r="C54" s="39" t="s">
        <v>74</v>
      </c>
      <c r="D54" s="40">
        <v>146</v>
      </c>
      <c r="E54" s="40">
        <v>32</v>
      </c>
      <c r="F54" s="17">
        <f t="shared" si="2"/>
        <v>21.91780821917808</v>
      </c>
    </row>
    <row r="55" spans="1:6" s="69" customFormat="1" ht="25.5" customHeight="1">
      <c r="A55" s="70">
        <v>3</v>
      </c>
      <c r="B55" s="71" t="s">
        <v>75</v>
      </c>
      <c r="C55" s="39" t="s">
        <v>76</v>
      </c>
      <c r="D55" s="40">
        <v>20</v>
      </c>
      <c r="E55" s="40">
        <v>4</v>
      </c>
      <c r="F55" s="17">
        <f t="shared" si="2"/>
        <v>20</v>
      </c>
    </row>
    <row r="56" spans="1:6" s="69" customFormat="1" ht="25.5" customHeight="1">
      <c r="A56" s="70">
        <v>4</v>
      </c>
      <c r="B56" s="71" t="s">
        <v>77</v>
      </c>
      <c r="C56" s="39" t="s">
        <v>78</v>
      </c>
      <c r="D56" s="33">
        <v>101</v>
      </c>
      <c r="E56" s="40">
        <v>17</v>
      </c>
      <c r="F56" s="17">
        <f t="shared" si="2"/>
        <v>16.831683168316832</v>
      </c>
    </row>
    <row r="57" spans="1:6" s="69" customFormat="1" ht="25.5" customHeight="1">
      <c r="A57" s="70">
        <v>5</v>
      </c>
      <c r="B57" s="71" t="s">
        <v>79</v>
      </c>
      <c r="C57" s="39" t="s">
        <v>80</v>
      </c>
      <c r="D57" s="40">
        <v>415</v>
      </c>
      <c r="E57" s="40">
        <v>66</v>
      </c>
      <c r="F57" s="45">
        <f t="shared" si="2"/>
        <v>15.903614457831324</v>
      </c>
    </row>
    <row r="58" spans="1:6" s="69" customFormat="1" ht="25.5" customHeight="1">
      <c r="A58" s="70">
        <v>6</v>
      </c>
      <c r="B58" s="82" t="s">
        <v>81</v>
      </c>
      <c r="C58" s="39" t="s">
        <v>78</v>
      </c>
      <c r="D58" s="33">
        <v>101</v>
      </c>
      <c r="E58" s="40">
        <v>15</v>
      </c>
      <c r="F58" s="17">
        <f t="shared" si="2"/>
        <v>14.85148514851485</v>
      </c>
    </row>
    <row r="59" spans="1:6" s="69" customFormat="1" ht="25.5" customHeight="1">
      <c r="A59" s="70">
        <v>7</v>
      </c>
      <c r="B59" s="71" t="s">
        <v>82</v>
      </c>
      <c r="C59" s="39" t="s">
        <v>83</v>
      </c>
      <c r="D59" s="40">
        <v>134</v>
      </c>
      <c r="E59" s="40">
        <v>16</v>
      </c>
      <c r="F59" s="17">
        <f t="shared" si="2"/>
        <v>11.940298507462686</v>
      </c>
    </row>
    <row r="60" spans="1:6" s="69" customFormat="1" ht="25.5" customHeight="1">
      <c r="A60" s="70">
        <v>8</v>
      </c>
      <c r="B60" s="71" t="s">
        <v>84</v>
      </c>
      <c r="C60" s="39" t="s">
        <v>55</v>
      </c>
      <c r="D60" s="40">
        <v>228</v>
      </c>
      <c r="E60" s="40">
        <v>27</v>
      </c>
      <c r="F60" s="17">
        <f t="shared" si="2"/>
        <v>11.842105263157894</v>
      </c>
    </row>
    <row r="61" spans="1:6" s="69" customFormat="1" ht="25.5" customHeight="1">
      <c r="A61" s="70">
        <v>9</v>
      </c>
      <c r="B61" s="71" t="s">
        <v>85</v>
      </c>
      <c r="C61" s="39" t="s">
        <v>53</v>
      </c>
      <c r="D61" s="41">
        <v>52</v>
      </c>
      <c r="E61" s="41">
        <v>6</v>
      </c>
      <c r="F61" s="17">
        <f t="shared" si="2"/>
        <v>11.538461538461538</v>
      </c>
    </row>
    <row r="62" spans="1:6" s="69" customFormat="1" ht="25.5" customHeight="1">
      <c r="A62" s="70">
        <v>10</v>
      </c>
      <c r="B62" s="71" t="s">
        <v>86</v>
      </c>
      <c r="C62" s="39" t="s">
        <v>78</v>
      </c>
      <c r="D62" s="33">
        <v>101</v>
      </c>
      <c r="E62" s="40">
        <v>10</v>
      </c>
      <c r="F62" s="17">
        <f t="shared" si="2"/>
        <v>9.900990099009901</v>
      </c>
    </row>
    <row r="63" spans="1:6" s="69" customFormat="1" ht="25.5" customHeight="1">
      <c r="A63" s="70">
        <v>11</v>
      </c>
      <c r="B63" s="71" t="s">
        <v>87</v>
      </c>
      <c r="C63" s="39" t="s">
        <v>53</v>
      </c>
      <c r="D63" s="41">
        <v>52</v>
      </c>
      <c r="E63" s="41">
        <v>5</v>
      </c>
      <c r="F63" s="17">
        <f t="shared" si="2"/>
        <v>9.615384615384617</v>
      </c>
    </row>
    <row r="64" spans="1:6" s="69" customFormat="1" ht="25.5" customHeight="1">
      <c r="A64" s="70">
        <v>12</v>
      </c>
      <c r="B64" s="71" t="s">
        <v>88</v>
      </c>
      <c r="C64" s="39" t="s">
        <v>78</v>
      </c>
      <c r="D64" s="33">
        <v>101</v>
      </c>
      <c r="E64" s="40">
        <v>8</v>
      </c>
      <c r="F64" s="17">
        <f t="shared" si="2"/>
        <v>7.920792079207921</v>
      </c>
    </row>
    <row r="65" spans="1:6" s="69" customFormat="1" ht="25.5" customHeight="1">
      <c r="A65" s="70">
        <v>13</v>
      </c>
      <c r="B65" s="71" t="s">
        <v>89</v>
      </c>
      <c r="C65" s="39" t="s">
        <v>78</v>
      </c>
      <c r="D65" s="33">
        <v>101</v>
      </c>
      <c r="E65" s="40">
        <v>6</v>
      </c>
      <c r="F65" s="17">
        <f t="shared" si="2"/>
        <v>5.9405940594059405</v>
      </c>
    </row>
    <row r="66" spans="1:6" s="69" customFormat="1" ht="25.5" customHeight="1">
      <c r="A66" s="70">
        <v>14</v>
      </c>
      <c r="B66" s="71" t="s">
        <v>90</v>
      </c>
      <c r="C66" s="39" t="s">
        <v>91</v>
      </c>
      <c r="D66" s="40">
        <v>25</v>
      </c>
      <c r="E66" s="40">
        <v>1</v>
      </c>
      <c r="F66" s="17">
        <f t="shared" si="2"/>
        <v>4</v>
      </c>
    </row>
    <row r="67" spans="1:6" s="69" customFormat="1" ht="25.5" customHeight="1">
      <c r="A67" s="70">
        <v>15</v>
      </c>
      <c r="B67" s="82" t="s">
        <v>92</v>
      </c>
      <c r="C67" s="39" t="s">
        <v>78</v>
      </c>
      <c r="D67" s="33">
        <v>101</v>
      </c>
      <c r="E67" s="40">
        <v>4</v>
      </c>
      <c r="F67" s="17">
        <f t="shared" si="2"/>
        <v>3.9603960396039604</v>
      </c>
    </row>
    <row r="68" spans="1:6" s="69" customFormat="1" ht="25.5" customHeight="1" thickBot="1">
      <c r="A68" s="70">
        <v>16</v>
      </c>
      <c r="B68" s="73" t="s">
        <v>93</v>
      </c>
      <c r="C68" s="42" t="s">
        <v>53</v>
      </c>
      <c r="D68" s="43">
        <v>52</v>
      </c>
      <c r="E68" s="43">
        <v>2</v>
      </c>
      <c r="F68" s="18">
        <f t="shared" si="2"/>
        <v>3.8461538461538463</v>
      </c>
    </row>
    <row r="69" spans="1:6" s="69" customFormat="1" ht="25.5" customHeight="1" thickBot="1" thickTop="1">
      <c r="A69" s="27" t="s">
        <v>38</v>
      </c>
      <c r="B69" s="28"/>
      <c r="C69" s="28"/>
      <c r="D69" s="29">
        <f>SUM(D53:D68)</f>
        <v>1856</v>
      </c>
      <c r="E69" s="29">
        <f>SUM(E53:E68)</f>
        <v>247</v>
      </c>
      <c r="F69" s="30">
        <f t="shared" si="2"/>
        <v>13.308189655172415</v>
      </c>
    </row>
    <row r="70" spans="1:6" s="69" customFormat="1" ht="25.5" customHeight="1" thickTop="1">
      <c r="A70" s="74"/>
      <c r="B70" s="83"/>
      <c r="C70" s="84"/>
      <c r="D70" s="84"/>
      <c r="E70" s="74"/>
      <c r="F70" s="76"/>
    </row>
    <row r="71" spans="1:6" s="69" customFormat="1" ht="25.5" customHeight="1" thickBot="1">
      <c r="A71" s="26" t="s">
        <v>94</v>
      </c>
      <c r="B71" s="26"/>
      <c r="C71" s="26"/>
      <c r="D71" s="74"/>
      <c r="E71" s="85"/>
      <c r="F71" s="76"/>
    </row>
    <row r="72" spans="1:6" s="69" customFormat="1" ht="25.5" customHeight="1" thickTop="1">
      <c r="A72" s="67">
        <v>1</v>
      </c>
      <c r="B72" s="68" t="s">
        <v>95</v>
      </c>
      <c r="C72" s="37" t="s">
        <v>41</v>
      </c>
      <c r="D72" s="38">
        <v>68</v>
      </c>
      <c r="E72" s="38">
        <v>17</v>
      </c>
      <c r="F72" s="16">
        <f aca="true" t="shared" si="3" ref="F72:F107">E72/D72*100</f>
        <v>25</v>
      </c>
    </row>
    <row r="73" spans="1:6" s="69" customFormat="1" ht="25.5" customHeight="1">
      <c r="A73" s="70">
        <v>2</v>
      </c>
      <c r="B73" s="71" t="s">
        <v>96</v>
      </c>
      <c r="C73" s="39" t="s">
        <v>97</v>
      </c>
      <c r="D73" s="40">
        <v>169</v>
      </c>
      <c r="E73" s="40">
        <v>33</v>
      </c>
      <c r="F73" s="17">
        <f t="shared" si="3"/>
        <v>19.526627218934912</v>
      </c>
    </row>
    <row r="74" spans="1:6" s="69" customFormat="1" ht="25.5" customHeight="1">
      <c r="A74" s="70">
        <v>3</v>
      </c>
      <c r="B74" s="71" t="s">
        <v>98</v>
      </c>
      <c r="C74" s="39" t="s">
        <v>99</v>
      </c>
      <c r="D74" s="40">
        <v>68</v>
      </c>
      <c r="E74" s="40">
        <v>11</v>
      </c>
      <c r="F74" s="17">
        <f t="shared" si="3"/>
        <v>16.176470588235293</v>
      </c>
    </row>
    <row r="75" spans="1:6" s="69" customFormat="1" ht="25.5" customHeight="1">
      <c r="A75" s="70">
        <v>4</v>
      </c>
      <c r="B75" s="71" t="s">
        <v>95</v>
      </c>
      <c r="C75" s="39" t="s">
        <v>44</v>
      </c>
      <c r="D75" s="40">
        <v>615</v>
      </c>
      <c r="E75" s="40">
        <v>98</v>
      </c>
      <c r="F75" s="45">
        <f t="shared" si="3"/>
        <v>15.934959349593496</v>
      </c>
    </row>
    <row r="76" spans="1:6" s="69" customFormat="1" ht="25.5" customHeight="1">
      <c r="A76" s="70">
        <v>5</v>
      </c>
      <c r="B76" s="71" t="s">
        <v>100</v>
      </c>
      <c r="C76" s="39" t="s">
        <v>53</v>
      </c>
      <c r="D76" s="41">
        <v>52</v>
      </c>
      <c r="E76" s="41">
        <v>8</v>
      </c>
      <c r="F76" s="17">
        <f t="shared" si="3"/>
        <v>15.384615384615385</v>
      </c>
    </row>
    <row r="77" spans="1:6" s="69" customFormat="1" ht="25.5" customHeight="1">
      <c r="A77" s="70">
        <v>6</v>
      </c>
      <c r="B77" s="71" t="s">
        <v>101</v>
      </c>
      <c r="C77" s="39" t="s">
        <v>102</v>
      </c>
      <c r="D77" s="40">
        <v>45</v>
      </c>
      <c r="E77" s="40">
        <v>6</v>
      </c>
      <c r="F77" s="17">
        <f t="shared" si="3"/>
        <v>13.333333333333334</v>
      </c>
    </row>
    <row r="78" spans="1:6" s="69" customFormat="1" ht="25.5" customHeight="1">
      <c r="A78" s="70">
        <v>7</v>
      </c>
      <c r="B78" s="71" t="s">
        <v>103</v>
      </c>
      <c r="C78" s="39" t="s">
        <v>43</v>
      </c>
      <c r="D78" s="40">
        <v>146</v>
      </c>
      <c r="E78" s="40">
        <v>19</v>
      </c>
      <c r="F78" s="17">
        <f t="shared" si="3"/>
        <v>13.013698630136986</v>
      </c>
    </row>
    <row r="79" spans="1:6" s="69" customFormat="1" ht="25.5" customHeight="1">
      <c r="A79" s="70">
        <v>8</v>
      </c>
      <c r="B79" s="71" t="s">
        <v>104</v>
      </c>
      <c r="C79" s="39" t="s">
        <v>105</v>
      </c>
      <c r="D79" s="41">
        <v>25</v>
      </c>
      <c r="E79" s="40">
        <v>3</v>
      </c>
      <c r="F79" s="17">
        <f t="shared" si="3"/>
        <v>12</v>
      </c>
    </row>
    <row r="80" spans="1:6" s="69" customFormat="1" ht="25.5" customHeight="1">
      <c r="A80" s="70">
        <v>9</v>
      </c>
      <c r="B80" s="71" t="s">
        <v>106</v>
      </c>
      <c r="C80" s="39" t="s">
        <v>107</v>
      </c>
      <c r="D80" s="40">
        <v>591</v>
      </c>
      <c r="E80" s="40">
        <v>70</v>
      </c>
      <c r="F80" s="45">
        <f t="shared" si="3"/>
        <v>11.844331641285956</v>
      </c>
    </row>
    <row r="81" spans="1:6" s="69" customFormat="1" ht="25.5" customHeight="1">
      <c r="A81" s="70">
        <v>10</v>
      </c>
      <c r="B81" s="71" t="s">
        <v>108</v>
      </c>
      <c r="C81" s="39" t="s">
        <v>109</v>
      </c>
      <c r="D81" s="41">
        <v>304</v>
      </c>
      <c r="E81" s="40">
        <v>34</v>
      </c>
      <c r="F81" s="17">
        <f t="shared" si="3"/>
        <v>11.18421052631579</v>
      </c>
    </row>
    <row r="82" spans="1:6" s="69" customFormat="1" ht="25.5" customHeight="1">
      <c r="A82" s="70">
        <v>11</v>
      </c>
      <c r="B82" s="71" t="s">
        <v>110</v>
      </c>
      <c r="C82" s="39" t="s">
        <v>44</v>
      </c>
      <c r="D82" s="40">
        <v>615</v>
      </c>
      <c r="E82" s="40">
        <v>59</v>
      </c>
      <c r="F82" s="45">
        <f t="shared" si="3"/>
        <v>9.59349593495935</v>
      </c>
    </row>
    <row r="83" spans="1:6" s="69" customFormat="1" ht="25.5" customHeight="1">
      <c r="A83" s="70">
        <v>12</v>
      </c>
      <c r="B83" s="82" t="s">
        <v>111</v>
      </c>
      <c r="C83" s="39" t="s">
        <v>112</v>
      </c>
      <c r="D83" s="40">
        <v>24</v>
      </c>
      <c r="E83" s="40">
        <v>2</v>
      </c>
      <c r="F83" s="45">
        <f t="shared" si="3"/>
        <v>8.333333333333332</v>
      </c>
    </row>
    <row r="84" spans="1:6" s="69" customFormat="1" ht="25.5" customHeight="1">
      <c r="A84" s="70">
        <v>13</v>
      </c>
      <c r="B84" s="71" t="s">
        <v>113</v>
      </c>
      <c r="C84" s="39" t="s">
        <v>51</v>
      </c>
      <c r="D84" s="40">
        <v>49</v>
      </c>
      <c r="E84" s="40">
        <v>4</v>
      </c>
      <c r="F84" s="17">
        <f t="shared" si="3"/>
        <v>8.16326530612245</v>
      </c>
    </row>
    <row r="85" spans="1:6" s="69" customFormat="1" ht="25.5" customHeight="1">
      <c r="A85" s="70">
        <v>14</v>
      </c>
      <c r="B85" s="71" t="s">
        <v>114</v>
      </c>
      <c r="C85" s="39" t="s">
        <v>105</v>
      </c>
      <c r="D85" s="41">
        <v>25</v>
      </c>
      <c r="E85" s="40">
        <v>2</v>
      </c>
      <c r="F85" s="17">
        <f t="shared" si="3"/>
        <v>8</v>
      </c>
    </row>
    <row r="86" spans="1:6" s="69" customFormat="1" ht="25.5" customHeight="1">
      <c r="A86" s="70">
        <v>15</v>
      </c>
      <c r="B86" s="71" t="s">
        <v>115</v>
      </c>
      <c r="C86" s="39" t="s">
        <v>116</v>
      </c>
      <c r="D86" s="40">
        <v>251</v>
      </c>
      <c r="E86" s="40">
        <v>19</v>
      </c>
      <c r="F86" s="17">
        <f t="shared" si="3"/>
        <v>7.569721115537849</v>
      </c>
    </row>
    <row r="87" spans="1:6" s="69" customFormat="1" ht="25.5" customHeight="1">
      <c r="A87" s="70">
        <v>16</v>
      </c>
      <c r="B87" s="71" t="s">
        <v>117</v>
      </c>
      <c r="C87" s="39" t="s">
        <v>20</v>
      </c>
      <c r="D87" s="41">
        <v>15</v>
      </c>
      <c r="E87" s="40">
        <v>1</v>
      </c>
      <c r="F87" s="17">
        <f t="shared" si="3"/>
        <v>6.666666666666667</v>
      </c>
    </row>
    <row r="88" spans="1:6" s="69" customFormat="1" ht="25.5" customHeight="1">
      <c r="A88" s="70">
        <v>17</v>
      </c>
      <c r="B88" s="71" t="s">
        <v>118</v>
      </c>
      <c r="C88" s="39" t="s">
        <v>119</v>
      </c>
      <c r="D88" s="40">
        <v>200</v>
      </c>
      <c r="E88" s="40">
        <v>13</v>
      </c>
      <c r="F88" s="45">
        <f t="shared" si="3"/>
        <v>6.5</v>
      </c>
    </row>
    <row r="89" spans="1:6" s="69" customFormat="1" ht="25.5" customHeight="1">
      <c r="A89" s="70">
        <v>18</v>
      </c>
      <c r="B89" s="71" t="s">
        <v>120</v>
      </c>
      <c r="C89" s="39" t="s">
        <v>99</v>
      </c>
      <c r="D89" s="40">
        <v>68</v>
      </c>
      <c r="E89" s="40">
        <v>4</v>
      </c>
      <c r="F89" s="17">
        <f t="shared" si="3"/>
        <v>5.88235294117647</v>
      </c>
    </row>
    <row r="90" spans="1:6" s="69" customFormat="1" ht="25.5" customHeight="1">
      <c r="A90" s="70">
        <v>19</v>
      </c>
      <c r="B90" s="71" t="s">
        <v>121</v>
      </c>
      <c r="C90" s="39" t="s">
        <v>14</v>
      </c>
      <c r="D90" s="40">
        <v>19</v>
      </c>
      <c r="E90" s="40">
        <v>1</v>
      </c>
      <c r="F90" s="17">
        <f t="shared" si="3"/>
        <v>5.263157894736842</v>
      </c>
    </row>
    <row r="91" spans="1:6" s="69" customFormat="1" ht="25.5" customHeight="1">
      <c r="A91" s="70">
        <v>20</v>
      </c>
      <c r="B91" s="71" t="s">
        <v>122</v>
      </c>
      <c r="C91" s="39" t="s">
        <v>14</v>
      </c>
      <c r="D91" s="40">
        <v>19</v>
      </c>
      <c r="E91" s="40">
        <v>1</v>
      </c>
      <c r="F91" s="17">
        <f t="shared" si="3"/>
        <v>5.263157894736842</v>
      </c>
    </row>
    <row r="92" spans="1:6" s="69" customFormat="1" ht="25.5" customHeight="1">
      <c r="A92" s="70">
        <v>21</v>
      </c>
      <c r="B92" s="71" t="s">
        <v>123</v>
      </c>
      <c r="C92" s="39" t="s">
        <v>16</v>
      </c>
      <c r="D92" s="41">
        <v>39</v>
      </c>
      <c r="E92" s="41">
        <v>1</v>
      </c>
      <c r="F92" s="17">
        <f t="shared" si="3"/>
        <v>2.564102564102564</v>
      </c>
    </row>
    <row r="93" spans="1:6" s="69" customFormat="1" ht="25.5" customHeight="1">
      <c r="A93" s="70">
        <v>22</v>
      </c>
      <c r="B93" s="71" t="s">
        <v>120</v>
      </c>
      <c r="C93" s="39" t="s">
        <v>124</v>
      </c>
      <c r="D93" s="40">
        <v>472</v>
      </c>
      <c r="E93" s="40">
        <v>6</v>
      </c>
      <c r="F93" s="45">
        <f t="shared" si="3"/>
        <v>1.2711864406779663</v>
      </c>
    </row>
    <row r="94" spans="1:6" s="69" customFormat="1" ht="25.5" customHeight="1">
      <c r="A94" s="70">
        <v>23</v>
      </c>
      <c r="B94" s="71" t="s">
        <v>125</v>
      </c>
      <c r="C94" s="39" t="s">
        <v>126</v>
      </c>
      <c r="D94" s="40">
        <v>109</v>
      </c>
      <c r="E94" s="40">
        <v>1</v>
      </c>
      <c r="F94" s="45">
        <f t="shared" si="3"/>
        <v>0.9174311926605505</v>
      </c>
    </row>
    <row r="95" spans="1:6" s="69" customFormat="1" ht="25.5" customHeight="1" thickBot="1">
      <c r="A95" s="72">
        <v>24</v>
      </c>
      <c r="B95" s="73" t="s">
        <v>127</v>
      </c>
      <c r="C95" s="42" t="s">
        <v>76</v>
      </c>
      <c r="D95" s="46">
        <v>20</v>
      </c>
      <c r="E95" s="46">
        <v>0</v>
      </c>
      <c r="F95" s="18">
        <f t="shared" si="3"/>
        <v>0</v>
      </c>
    </row>
    <row r="96" spans="1:6" s="69" customFormat="1" ht="25.5" customHeight="1" thickBot="1" thickTop="1">
      <c r="A96" s="35" t="s">
        <v>38</v>
      </c>
      <c r="B96" s="36"/>
      <c r="C96" s="36"/>
      <c r="D96" s="29">
        <f>SUM(D72:D95)</f>
        <v>4008</v>
      </c>
      <c r="E96" s="29">
        <f>SUM(E72:E95)</f>
        <v>413</v>
      </c>
      <c r="F96" s="30">
        <f t="shared" si="3"/>
        <v>10.30439121756487</v>
      </c>
    </row>
    <row r="97" spans="1:6" s="69" customFormat="1" ht="25.5" customHeight="1" thickTop="1">
      <c r="A97" s="47"/>
      <c r="B97" s="47"/>
      <c r="C97" s="47"/>
      <c r="D97" s="48"/>
      <c r="E97" s="48"/>
      <c r="F97" s="49"/>
    </row>
    <row r="98" spans="1:6" s="69" customFormat="1" ht="25.5" customHeight="1" thickBot="1">
      <c r="A98" s="26" t="s">
        <v>128</v>
      </c>
      <c r="B98" s="26"/>
      <c r="C98" s="26"/>
      <c r="D98" s="84"/>
      <c r="E98" s="74"/>
      <c r="F98" s="76"/>
    </row>
    <row r="99" spans="1:6" s="69" customFormat="1" ht="25.5" customHeight="1" thickTop="1">
      <c r="A99" s="67">
        <v>1</v>
      </c>
      <c r="B99" s="68" t="s">
        <v>129</v>
      </c>
      <c r="C99" s="37" t="s">
        <v>51</v>
      </c>
      <c r="D99" s="38">
        <v>49</v>
      </c>
      <c r="E99" s="38">
        <v>19</v>
      </c>
      <c r="F99" s="16">
        <f aca="true" t="shared" si="4" ref="F99:F106">E99/D99*100</f>
        <v>38.775510204081634</v>
      </c>
    </row>
    <row r="100" spans="1:6" s="69" customFormat="1" ht="25.5" customHeight="1">
      <c r="A100" s="70">
        <v>2</v>
      </c>
      <c r="B100" s="71" t="s">
        <v>130</v>
      </c>
      <c r="C100" s="39" t="s">
        <v>53</v>
      </c>
      <c r="D100" s="41">
        <v>52</v>
      </c>
      <c r="E100" s="41">
        <v>20</v>
      </c>
      <c r="F100" s="17">
        <f t="shared" si="4"/>
        <v>38.46153846153847</v>
      </c>
    </row>
    <row r="101" spans="1:6" s="69" customFormat="1" ht="25.5" customHeight="1">
      <c r="A101" s="70">
        <v>3</v>
      </c>
      <c r="B101" s="71" t="s">
        <v>131</v>
      </c>
      <c r="C101" s="39" t="s">
        <v>61</v>
      </c>
      <c r="D101" s="40">
        <v>114</v>
      </c>
      <c r="E101" s="40">
        <v>41</v>
      </c>
      <c r="F101" s="17">
        <f t="shared" si="4"/>
        <v>35.96491228070175</v>
      </c>
    </row>
    <row r="102" spans="1:6" s="69" customFormat="1" ht="25.5" customHeight="1">
      <c r="A102" s="70">
        <v>4</v>
      </c>
      <c r="B102" s="71" t="s">
        <v>132</v>
      </c>
      <c r="C102" s="39" t="s">
        <v>133</v>
      </c>
      <c r="D102" s="41">
        <v>228</v>
      </c>
      <c r="E102" s="40">
        <v>72</v>
      </c>
      <c r="F102" s="17">
        <f t="shared" si="4"/>
        <v>31.57894736842105</v>
      </c>
    </row>
    <row r="103" spans="1:6" s="69" customFormat="1" ht="25.5" customHeight="1">
      <c r="A103" s="70">
        <v>5</v>
      </c>
      <c r="B103" s="71" t="s">
        <v>134</v>
      </c>
      <c r="C103" s="39" t="s">
        <v>65</v>
      </c>
      <c r="D103" s="33">
        <v>63</v>
      </c>
      <c r="E103" s="40">
        <v>7</v>
      </c>
      <c r="F103" s="17">
        <f t="shared" si="4"/>
        <v>11.11111111111111</v>
      </c>
    </row>
    <row r="104" spans="1:6" s="69" customFormat="1" ht="25.5" customHeight="1">
      <c r="A104" s="70">
        <v>6</v>
      </c>
      <c r="B104" s="71" t="s">
        <v>135</v>
      </c>
      <c r="C104" s="39" t="s">
        <v>65</v>
      </c>
      <c r="D104" s="33">
        <v>63</v>
      </c>
      <c r="E104" s="40">
        <v>6</v>
      </c>
      <c r="F104" s="17">
        <f t="shared" si="4"/>
        <v>9.523809523809524</v>
      </c>
    </row>
    <row r="105" spans="1:6" s="69" customFormat="1" ht="25.5" customHeight="1" thickBot="1">
      <c r="A105" s="72">
        <v>7</v>
      </c>
      <c r="B105" s="73" t="s">
        <v>129</v>
      </c>
      <c r="C105" s="42" t="s">
        <v>133</v>
      </c>
      <c r="D105" s="43">
        <v>228</v>
      </c>
      <c r="E105" s="46">
        <v>15</v>
      </c>
      <c r="F105" s="18">
        <f t="shared" si="4"/>
        <v>6.578947368421052</v>
      </c>
    </row>
    <row r="106" spans="1:6" s="69" customFormat="1" ht="25.5" customHeight="1" thickBot="1" thickTop="1">
      <c r="A106" s="27" t="s">
        <v>38</v>
      </c>
      <c r="B106" s="28"/>
      <c r="C106" s="28"/>
      <c r="D106" s="29">
        <f>SUM(D99:D105)</f>
        <v>797</v>
      </c>
      <c r="E106" s="29">
        <f>SUM(E99:E105)</f>
        <v>180</v>
      </c>
      <c r="F106" s="30">
        <f t="shared" si="4"/>
        <v>22.58469259723965</v>
      </c>
    </row>
    <row r="107" spans="1:6" s="69" customFormat="1" ht="25.5" customHeight="1" thickBot="1" thickTop="1">
      <c r="A107" s="35" t="s">
        <v>136</v>
      </c>
      <c r="B107" s="36"/>
      <c r="C107" s="36"/>
      <c r="D107" s="29">
        <f>D96+D33+D106+D69+D50+D25</f>
        <v>9300</v>
      </c>
      <c r="E107" s="29">
        <f>E96+E33+E106+E69+E50+E25</f>
        <v>1343</v>
      </c>
      <c r="F107" s="30">
        <f t="shared" si="3"/>
        <v>14.440860215053764</v>
      </c>
    </row>
    <row r="108" spans="1:6" s="44" customFormat="1" ht="17.25" thickTop="1">
      <c r="A108" s="50"/>
      <c r="B108" s="50"/>
      <c r="C108" s="50"/>
      <c r="D108" s="51"/>
      <c r="E108" s="51"/>
      <c r="F108" s="52"/>
    </row>
    <row r="109" spans="1:6" s="44" customFormat="1" ht="37.5" customHeight="1">
      <c r="A109" s="53" t="s">
        <v>137</v>
      </c>
      <c r="B109" s="54"/>
      <c r="C109" s="55" t="s">
        <v>138</v>
      </c>
      <c r="D109" s="54" t="s">
        <v>139</v>
      </c>
      <c r="E109" s="54"/>
      <c r="F109" s="54"/>
    </row>
    <row r="110" spans="1:6" s="44" customFormat="1" ht="16.5">
      <c r="A110" s="56"/>
      <c r="B110" s="56"/>
      <c r="C110" s="9"/>
      <c r="D110" s="57"/>
      <c r="E110" s="57"/>
      <c r="F110" s="57"/>
    </row>
    <row r="111" spans="1:8" s="44" customFormat="1" ht="18.75" customHeight="1">
      <c r="A111" s="54" t="s">
        <v>148</v>
      </c>
      <c r="B111" s="54"/>
      <c r="C111" s="55" t="s">
        <v>148</v>
      </c>
      <c r="D111" s="4" t="s">
        <v>148</v>
      </c>
      <c r="E111" s="4"/>
      <c r="F111" s="4"/>
      <c r="G111" s="86"/>
      <c r="H111" s="86"/>
    </row>
    <row r="112" spans="1:6" s="44" customFormat="1" ht="16.5">
      <c r="A112" s="4"/>
      <c r="B112" s="4"/>
      <c r="C112" s="9"/>
      <c r="D112" s="57"/>
      <c r="E112" s="57"/>
      <c r="F112" s="55"/>
    </row>
    <row r="113" spans="1:6" s="44" customFormat="1" ht="18.75">
      <c r="A113" s="2" t="s">
        <v>149</v>
      </c>
      <c r="B113" s="2"/>
      <c r="C113" s="9" t="s">
        <v>140</v>
      </c>
      <c r="D113" s="4" t="s">
        <v>141</v>
      </c>
      <c r="E113" s="4"/>
      <c r="F113" s="4"/>
    </row>
    <row r="114" spans="1:6" s="44" customFormat="1" ht="18.75">
      <c r="A114" s="58"/>
      <c r="B114" s="58"/>
      <c r="C114" s="58"/>
      <c r="D114" s="58"/>
      <c r="E114" s="58"/>
      <c r="F114" s="58"/>
    </row>
    <row r="115" spans="1:6" s="44" customFormat="1" ht="18.75">
      <c r="A115" s="59" t="s">
        <v>142</v>
      </c>
      <c r="B115" s="60"/>
      <c r="C115" s="61"/>
      <c r="D115" s="62"/>
      <c r="E115" s="62"/>
      <c r="F115" s="63"/>
    </row>
    <row r="116" spans="1:6" s="44" customFormat="1" ht="18.75">
      <c r="A116" s="64"/>
      <c r="B116" s="65" t="s">
        <v>143</v>
      </c>
      <c r="C116" s="61"/>
      <c r="D116" s="62"/>
      <c r="E116" s="62"/>
      <c r="F116" s="63"/>
    </row>
    <row r="117" spans="1:2" ht="18.75">
      <c r="A117" s="64"/>
      <c r="B117" s="65" t="s">
        <v>144</v>
      </c>
    </row>
    <row r="118" spans="1:2" ht="18.75">
      <c r="A118" s="64"/>
      <c r="B118" s="65" t="s">
        <v>145</v>
      </c>
    </row>
    <row r="119" spans="1:2" ht="18.75">
      <c r="A119" s="64"/>
      <c r="B119" s="65" t="s">
        <v>146</v>
      </c>
    </row>
  </sheetData>
  <sheetProtection password="DDA0" sheet="1" objects="1" scenarios="1"/>
  <mergeCells count="30">
    <mergeCell ref="A110:B110"/>
    <mergeCell ref="A111:B111"/>
    <mergeCell ref="A112:B112"/>
    <mergeCell ref="A113:B113"/>
    <mergeCell ref="D113:F113"/>
    <mergeCell ref="D111:F111"/>
    <mergeCell ref="A96:C96"/>
    <mergeCell ref="A98:C98"/>
    <mergeCell ref="A106:C106"/>
    <mergeCell ref="A107:C107"/>
    <mergeCell ref="A109:B109"/>
    <mergeCell ref="D109:F109"/>
    <mergeCell ref="A39:C39"/>
    <mergeCell ref="A49:C49"/>
    <mergeCell ref="A50:C50"/>
    <mergeCell ref="A52:C52"/>
    <mergeCell ref="A69:C69"/>
    <mergeCell ref="A71:C71"/>
    <mergeCell ref="A5:F5"/>
    <mergeCell ref="A6:C6"/>
    <mergeCell ref="A25:C25"/>
    <mergeCell ref="A27:C27"/>
    <mergeCell ref="A33:C33"/>
    <mergeCell ref="A34:C34"/>
    <mergeCell ref="A1:B1"/>
    <mergeCell ref="C1:F1"/>
    <mergeCell ref="A2:B2"/>
    <mergeCell ref="C2:F2"/>
    <mergeCell ref="A3:B3"/>
    <mergeCell ref="C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 THANH</dc:creator>
  <cp:keywords/>
  <dc:description/>
  <cp:lastModifiedBy>CHUNG THANH</cp:lastModifiedBy>
  <dcterms:created xsi:type="dcterms:W3CDTF">2016-03-14T07:58:17Z</dcterms:created>
  <dcterms:modified xsi:type="dcterms:W3CDTF">2016-03-14T08:05:07Z</dcterms:modified>
  <cp:category/>
  <cp:version/>
  <cp:contentType/>
  <cp:contentStatus/>
</cp:coreProperties>
</file>